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ing\1การเงิน งบ2568\คำสั่ง\oit\กลุ่มITA\Guideline\Guideline\O12 แผนการใช้จ่ายงบประมาณสถานีตำรวจประจำปี\การเงินสิชล\"/>
    </mc:Choice>
  </mc:AlternateContent>
  <xr:revisionPtr revIDLastSave="0" documentId="13_ncr:1_{D8423D0C-CA0F-48FA-8CE9-BC47D636A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Sheet1!$A$1:$J$29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I7" i="1" l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6" i="1"/>
  <c r="E28" i="1"/>
  <c r="I28" i="1" s="1"/>
</calcChain>
</file>

<file path=xl/sharedStrings.xml><?xml version="1.0" encoding="utf-8"?>
<sst xmlns="http://schemas.openxmlformats.org/spreadsheetml/2006/main" count="74" uniqueCount="35">
  <si>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</si>
  <si>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</si>
  <si>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</si>
  <si>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</si>
  <si>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</si>
  <si>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</si>
  <si>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</si>
  <si>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</si>
  <si>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</si>
  <si>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</si>
  <si>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</si>
  <si>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</si>
  <si>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</si>
  <si>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</si>
  <si>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</si>
  <si>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โครงการปฏิรูประบบงานตำรวจ</t>
  </si>
  <si>
    <t>ค่าน้ำมันทดแทน(รถเช่า)</t>
  </si>
  <si>
    <t>ค่าเบี้ยประชุม กต.ตร.</t>
  </si>
  <si>
    <t>ค่าสาธารณูปโภค ด่าน License Plate</t>
  </si>
  <si>
    <t>ค่าตอบแทนพยาน+คุ้มครองพยาน</t>
  </si>
  <si>
    <t>ค่าตอบแทนนักจิตวิทยา</t>
  </si>
  <si>
    <t>ค่าตอบแทนส่งหมายเรียก</t>
  </si>
  <si>
    <t>รายงานผลการใช้จ่ายงบประมาณ 
สถานีตำรวจสถานีตำรวจภูธรสิชล
ประจำปีงบประมาณ พ.ศ. 2568</t>
  </si>
  <si>
    <t>ไม่มีปัญหาอุปสรรค</t>
  </si>
  <si>
    <t>บรรลุเป้า</t>
  </si>
  <si>
    <t>รวม</t>
  </si>
  <si>
    <t>ค่าตอบแทนชันสูตรพลิกศพ</t>
  </si>
  <si>
    <t>กิจกรรม การมีส่วนร่วมของประชาชน
ในการป้องกันอาชญากรรม 
ภารกิจ ชุมชนและมวลชนสัมพันธ์</t>
  </si>
  <si>
    <t>โครงการณรงค์ป้องกันและแก้ไข
อุบัติเหตุทางถนนในช่วงเทศกาล
ปีใหม่ พ.ศ.2568</t>
  </si>
  <si>
    <t>ผลผลิตการรักษาความเรียบร้อยและ
ความมั่นคงภายในประเทศ
กิจกรรม การป้องกันปราบปราม 
สืบสวนผู้ผลิต และผู้ค้ายาเสพติด 
ด่านตรวจ License Plate</t>
  </si>
  <si>
    <t>โครงการปราบปรามยาเสพติด 
กิจกรรมการสกัดกั้น ปราบปราม
การผลิต การค้ายาเสพติด</t>
  </si>
  <si>
    <t>โครงการ บังคับใช้กฎหมาย อำนวยความยุติธรรม และ
บริการประชาชน</t>
  </si>
  <si>
    <t>ไม่เป็นไปตามเป้าหมาย</t>
  </si>
  <si>
    <t>เกินเป้าหมาย</t>
  </si>
  <si>
    <t>น้ำมันรถยนต์ / รถจักรยานยนต์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</si>
</sst>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shrinkToFi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87" fontId="5" fillId="0" borderId="1" xfId="0" applyNumberFormat="1" applyFont="1" applyBorder="1"/>
    <xf numFmtId="0" fontId="5" fillId="0" borderId="9" xfId="0" applyFont="1" applyBorder="1"/>
    <xf numFmtId="0" fontId="5" fillId="0" borderId="0" xfId="0" applyFont="1"/>
    <xf numFmtId="0" fontId="5" fillId="0" borderId="1" xfId="0" applyFont="1" applyBorder="1" applyAlignment="1">
      <alignment wrapText="1" shrinkToFit="1"/>
    </xf>
    <xf numFmtId="0" fontId="5" fillId="0" borderId="1" xfId="0" applyFont="1" applyBorder="1" applyAlignment="1">
      <alignment shrinkToFit="1"/>
    </xf>
    <xf numFmtId="43" fontId="5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shrinkToFit="1"/>
    </xf>
    <xf numFmtId="0" fontId="7" fillId="0" borderId="10" xfId="0" applyFont="1" applyBorder="1" applyAlignment="1">
      <alignment horizontal="left" vertical="top" wrapText="1" shrinkToFit="1"/>
    </xf>
    <xf numFmtId="0" fontId="7" fillId="0" borderId="11" xfId="0" applyFont="1" applyBorder="1" applyAlignment="1">
      <alignment horizontal="left" vertical="top" wrapText="1" shrinkToFit="1"/>
    </xf>
    <xf numFmtId="0" fontId="7" fillId="0" borderId="9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8" fillId="0" borderId="1" xfId="0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2" fontId="7" fillId="0" borderId="1" xfId="0" applyNumberFormat="1" applyFont="1" applyBorder="1"/>
    <xf numFmtId="0" fontId="7" fillId="0" borderId="1" xfId="0" applyFont="1" applyBorder="1"/>
    <xf numFmtId="0" fontId="8" fillId="0" borderId="0" xfId="0" applyFont="1"/>
    <xf numFmtId="187" fontId="5" fillId="0" borderId="8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BreakPreview" topLeftCell="A13" zoomScale="130" zoomScaleNormal="120" zoomScaleSheetLayoutView="130" workbookViewId="0">
      <selection activeCell="A28" sqref="A28"/>
    </sheetView>
  </sheetViews>
  <sheetFormatPr defaultRowHeight="15" x14ac:dyDescent="0.25"/>
  <cols>
    <col min="1" max="1" width="5.875" style="3" customWidth="1"/>
    <col min="2" max="2" width="27.125" style="3" customWidth="1"/>
    <col min="3" max="3" width="13.75" style="3" customWidth="1"/>
    <col min="4" max="4" width="9.25" style="3" customWidth="1"/>
    <col min="5" max="5" width="11.75" style="3" customWidth="1"/>
    <col min="6" max="6" width="9.25" style="3" customWidth="1"/>
    <col min="7" max="7" width="8.25" style="3" customWidth="1"/>
    <col min="8" max="8" width="8.5" style="3" customWidth="1"/>
    <col min="9" max="9" width="12.375" style="3" customWidth="1"/>
    <col min="10" max="10" width="19.375" style="3" customWidth="1"/>
    <col min="11" max="16384" width="9" style="3"/>
  </cols>
  <sheetData>
    <row r="1" spans="1:10" ht="23.25" customHeight="1" x14ac:dyDescent="0.2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</row>
    <row r="2" spans="1:10" ht="23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4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3.25" customHeight="1" x14ac:dyDescent="0.25">
      <c r="A4" s="5" t="s">
        <v>0</v>
      </c>
      <c r="B4" s="5" t="s">
        <v>6</v>
      </c>
      <c r="C4" s="6" t="s">
        <v>1</v>
      </c>
      <c r="D4" s="7"/>
      <c r="E4" s="6" t="s">
        <v>2</v>
      </c>
      <c r="F4" s="7"/>
      <c r="G4" s="6" t="s">
        <v>3</v>
      </c>
      <c r="H4" s="7"/>
      <c r="I4" s="8" t="s">
        <v>4</v>
      </c>
      <c r="J4" s="9" t="s">
        <v>5</v>
      </c>
    </row>
    <row r="5" spans="1:10" ht="21" customHeight="1" x14ac:dyDescent="0.25">
      <c r="A5" s="10"/>
      <c r="B5" s="10"/>
      <c r="C5" s="11"/>
      <c r="D5" s="12"/>
      <c r="E5" s="11"/>
      <c r="F5" s="12"/>
      <c r="G5" s="11"/>
      <c r="H5" s="12"/>
      <c r="I5" s="8"/>
      <c r="J5" s="13"/>
    </row>
    <row r="6" spans="1:10" s="21" customFormat="1" ht="20.25" x14ac:dyDescent="0.3">
      <c r="A6" s="14">
        <v>1</v>
      </c>
      <c r="B6" s="15" t="s">
        <v>15</v>
      </c>
      <c r="C6" s="16" t="s">
        <v>32</v>
      </c>
      <c r="D6" s="17"/>
      <c r="E6" s="18">
        <v>91700</v>
      </c>
      <c r="F6" s="18"/>
      <c r="G6" s="18">
        <v>81500</v>
      </c>
      <c r="H6" s="18"/>
      <c r="I6" s="19">
        <f>G6*100/E6</f>
        <v>88.876772082878958</v>
      </c>
      <c r="J6" s="20" t="s">
        <v>23</v>
      </c>
    </row>
    <row r="7" spans="1:10" s="21" customFormat="1" ht="20.25" x14ac:dyDescent="0.3">
      <c r="A7" s="14">
        <v>2</v>
      </c>
      <c r="B7" s="15" t="s">
        <v>16</v>
      </c>
      <c r="C7" s="16" t="s">
        <v>24</v>
      </c>
      <c r="D7" s="17"/>
      <c r="E7" s="18">
        <v>60000</v>
      </c>
      <c r="F7" s="18"/>
      <c r="G7" s="18">
        <v>60000</v>
      </c>
      <c r="H7" s="18"/>
      <c r="I7" s="19">
        <f t="shared" ref="I7:I27" si="0">G7*100/E7</f>
        <v>100</v>
      </c>
      <c r="J7" s="20" t="s">
        <v>23</v>
      </c>
    </row>
    <row r="8" spans="1:10" s="21" customFormat="1" ht="60.75" x14ac:dyDescent="0.3">
      <c r="A8" s="14">
        <v>3</v>
      </c>
      <c r="B8" s="22" t="s">
        <v>27</v>
      </c>
      <c r="C8" s="16" t="s">
        <v>24</v>
      </c>
      <c r="D8" s="17"/>
      <c r="E8" s="18">
        <v>50500</v>
      </c>
      <c r="F8" s="18"/>
      <c r="G8" s="18">
        <v>50500</v>
      </c>
      <c r="H8" s="18"/>
      <c r="I8" s="19">
        <f t="shared" si="0"/>
        <v>100</v>
      </c>
      <c r="J8" s="20" t="s">
        <v>23</v>
      </c>
    </row>
    <row r="9" spans="1:10" s="21" customFormat="1" ht="21" customHeight="1" x14ac:dyDescent="0.3">
      <c r="A9" s="14">
        <v>4</v>
      </c>
      <c r="B9" s="23" t="s">
        <v>17</v>
      </c>
      <c r="C9" s="16" t="s">
        <v>24</v>
      </c>
      <c r="D9" s="17"/>
      <c r="E9" s="18">
        <v>8000</v>
      </c>
      <c r="F9" s="18"/>
      <c r="G9" s="18">
        <v>8000</v>
      </c>
      <c r="H9" s="18"/>
      <c r="I9" s="19">
        <f t="shared" si="0"/>
        <v>100</v>
      </c>
      <c r="J9" s="20" t="s">
        <v>23</v>
      </c>
    </row>
    <row r="10" spans="1:10" s="21" customFormat="1" ht="60.75" x14ac:dyDescent="0.3">
      <c r="A10" s="14">
        <v>5</v>
      </c>
      <c r="B10" s="22" t="s">
        <v>28</v>
      </c>
      <c r="C10" s="16" t="s">
        <v>24</v>
      </c>
      <c r="D10" s="17"/>
      <c r="E10" s="18">
        <v>48000</v>
      </c>
      <c r="F10" s="18"/>
      <c r="G10" s="24">
        <v>48000</v>
      </c>
      <c r="H10" s="25"/>
      <c r="I10" s="19">
        <f t="shared" si="0"/>
        <v>100</v>
      </c>
      <c r="J10" s="20" t="s">
        <v>23</v>
      </c>
    </row>
    <row r="11" spans="1:10" s="21" customFormat="1" ht="101.25" x14ac:dyDescent="0.3">
      <c r="A11" s="14">
        <v>6</v>
      </c>
      <c r="B11" s="22" t="s">
        <v>29</v>
      </c>
      <c r="C11" s="16" t="s">
        <v>24</v>
      </c>
      <c r="D11" s="17"/>
      <c r="E11" s="18">
        <v>47910</v>
      </c>
      <c r="F11" s="18"/>
      <c r="G11" s="24">
        <v>47910</v>
      </c>
      <c r="H11" s="25"/>
      <c r="I11" s="19">
        <f t="shared" si="0"/>
        <v>100</v>
      </c>
      <c r="J11" s="20" t="s">
        <v>23</v>
      </c>
    </row>
    <row r="12" spans="1:10" s="21" customFormat="1" ht="21" customHeight="1" x14ac:dyDescent="0.3">
      <c r="A12" s="14">
        <v>7</v>
      </c>
      <c r="B12" s="22" t="s">
        <v>30</v>
      </c>
      <c r="C12" s="16" t="s">
        <v>24</v>
      </c>
      <c r="D12" s="17"/>
      <c r="E12" s="18">
        <v>7950</v>
      </c>
      <c r="F12" s="18"/>
      <c r="G12" s="24">
        <v>7950</v>
      </c>
      <c r="H12" s="25"/>
      <c r="I12" s="19">
        <f t="shared" si="0"/>
        <v>100</v>
      </c>
      <c r="J12" s="20" t="s">
        <v>23</v>
      </c>
    </row>
    <row r="13" spans="1:10" s="21" customFormat="1" ht="20.25" x14ac:dyDescent="0.3">
      <c r="A13" s="26">
        <v>8</v>
      </c>
      <c r="B13" s="27" t="s">
        <v>18</v>
      </c>
      <c r="C13" s="16" t="s">
        <v>24</v>
      </c>
      <c r="D13" s="17"/>
      <c r="E13" s="18">
        <v>12000</v>
      </c>
      <c r="F13" s="18"/>
      <c r="G13" s="24">
        <v>12000</v>
      </c>
      <c r="H13" s="25"/>
      <c r="I13" s="19">
        <f t="shared" si="0"/>
        <v>100</v>
      </c>
      <c r="J13" s="20" t="s">
        <v>23</v>
      </c>
    </row>
    <row r="14" spans="1:10" s="21" customFormat="1" ht="43.5" customHeight="1" x14ac:dyDescent="0.3">
      <c r="A14" s="26"/>
      <c r="B14" s="28" t="s">
        <v>31</v>
      </c>
      <c r="C14" s="29"/>
      <c r="D14" s="30"/>
      <c r="E14" s="18"/>
      <c r="F14" s="18"/>
      <c r="G14" s="24"/>
      <c r="H14" s="25"/>
      <c r="I14" s="19"/>
      <c r="J14" s="20" t="s">
        <v>23</v>
      </c>
    </row>
    <row r="15" spans="1:10" s="21" customFormat="1" ht="20.25" x14ac:dyDescent="0.3">
      <c r="A15" s="14">
        <v>9</v>
      </c>
      <c r="B15" s="23" t="s">
        <v>7</v>
      </c>
      <c r="C15" s="16" t="s">
        <v>32</v>
      </c>
      <c r="D15" s="17"/>
      <c r="E15" s="18">
        <v>619200</v>
      </c>
      <c r="F15" s="18"/>
      <c r="G15" s="24">
        <v>160160</v>
      </c>
      <c r="H15" s="25"/>
      <c r="I15" s="19">
        <f t="shared" si="0"/>
        <v>25.865633074935399</v>
      </c>
      <c r="J15" s="20" t="s">
        <v>23</v>
      </c>
    </row>
    <row r="16" spans="1:10" s="21" customFormat="1" ht="20.25" x14ac:dyDescent="0.3">
      <c r="A16" s="14">
        <v>10</v>
      </c>
      <c r="B16" s="23" t="s">
        <v>8</v>
      </c>
      <c r="C16" s="16" t="s">
        <v>32</v>
      </c>
      <c r="D16" s="17"/>
      <c r="E16" s="18">
        <v>69600</v>
      </c>
      <c r="F16" s="18"/>
      <c r="G16" s="24">
        <v>40136</v>
      </c>
      <c r="H16" s="25"/>
      <c r="I16" s="19">
        <f t="shared" si="0"/>
        <v>57.666666666666664</v>
      </c>
      <c r="J16" s="20" t="s">
        <v>23</v>
      </c>
    </row>
    <row r="17" spans="1:10" s="21" customFormat="1" ht="20.25" x14ac:dyDescent="0.3">
      <c r="A17" s="14">
        <v>11</v>
      </c>
      <c r="B17" s="23" t="s">
        <v>9</v>
      </c>
      <c r="C17" s="16" t="s">
        <v>32</v>
      </c>
      <c r="D17" s="17"/>
      <c r="E17" s="18">
        <v>15200</v>
      </c>
      <c r="F17" s="18"/>
      <c r="G17" s="18">
        <v>0</v>
      </c>
      <c r="H17" s="18"/>
      <c r="I17" s="19">
        <f t="shared" si="0"/>
        <v>0</v>
      </c>
      <c r="J17" s="20" t="s">
        <v>23</v>
      </c>
    </row>
    <row r="18" spans="1:10" s="21" customFormat="1" ht="20.25" x14ac:dyDescent="0.3">
      <c r="A18" s="14">
        <v>12</v>
      </c>
      <c r="B18" s="23" t="s">
        <v>10</v>
      </c>
      <c r="C18" s="16" t="s">
        <v>33</v>
      </c>
      <c r="D18" s="17"/>
      <c r="E18" s="18">
        <v>33600</v>
      </c>
      <c r="F18" s="18"/>
      <c r="G18" s="24">
        <v>48000</v>
      </c>
      <c r="H18" s="25"/>
      <c r="I18" s="19">
        <f t="shared" si="0"/>
        <v>142.85714285714286</v>
      </c>
      <c r="J18" s="20" t="s">
        <v>23</v>
      </c>
    </row>
    <row r="19" spans="1:10" s="21" customFormat="1" ht="20.25" x14ac:dyDescent="0.3">
      <c r="A19" s="14">
        <v>13</v>
      </c>
      <c r="B19" s="23" t="s">
        <v>11</v>
      </c>
      <c r="C19" s="16" t="s">
        <v>33</v>
      </c>
      <c r="D19" s="17"/>
      <c r="E19" s="18">
        <v>5900</v>
      </c>
      <c r="F19" s="18"/>
      <c r="G19" s="24">
        <v>137634.79999999999</v>
      </c>
      <c r="H19" s="25"/>
      <c r="I19" s="19">
        <f t="shared" si="0"/>
        <v>2332.7932203389828</v>
      </c>
      <c r="J19" s="20" t="s">
        <v>23</v>
      </c>
    </row>
    <row r="20" spans="1:10" s="21" customFormat="1" ht="20.25" x14ac:dyDescent="0.3">
      <c r="A20" s="31">
        <v>14</v>
      </c>
      <c r="B20" s="23" t="s">
        <v>34</v>
      </c>
      <c r="C20" s="16" t="s">
        <v>32</v>
      </c>
      <c r="D20" s="17"/>
      <c r="E20" s="32">
        <v>956700</v>
      </c>
      <c r="F20" s="33"/>
      <c r="G20" s="34">
        <v>544200</v>
      </c>
      <c r="H20" s="35"/>
      <c r="I20" s="45">
        <f t="shared" si="0"/>
        <v>56.883035434305427</v>
      </c>
      <c r="J20" s="20" t="s">
        <v>23</v>
      </c>
    </row>
    <row r="21" spans="1:10" s="21" customFormat="1" ht="20.25" x14ac:dyDescent="0.3">
      <c r="A21" s="14">
        <v>15</v>
      </c>
      <c r="B21" s="23" t="s">
        <v>12</v>
      </c>
      <c r="C21" s="16" t="s">
        <v>24</v>
      </c>
      <c r="D21" s="17"/>
      <c r="E21" s="18">
        <v>4200</v>
      </c>
      <c r="F21" s="18"/>
      <c r="G21" s="24">
        <v>4200</v>
      </c>
      <c r="H21" s="25"/>
      <c r="I21" s="19">
        <f t="shared" si="0"/>
        <v>100</v>
      </c>
      <c r="J21" s="20" t="s">
        <v>23</v>
      </c>
    </row>
    <row r="22" spans="1:10" s="21" customFormat="1" ht="24" customHeight="1" x14ac:dyDescent="0.3">
      <c r="A22" s="31">
        <v>16</v>
      </c>
      <c r="B22" s="23" t="s">
        <v>13</v>
      </c>
      <c r="C22" s="16" t="s">
        <v>32</v>
      </c>
      <c r="D22" s="17"/>
      <c r="E22" s="18">
        <v>35900</v>
      </c>
      <c r="F22" s="18"/>
      <c r="G22" s="24">
        <v>18450</v>
      </c>
      <c r="H22" s="25"/>
      <c r="I22" s="19">
        <f t="shared" si="0"/>
        <v>51.392757660167128</v>
      </c>
      <c r="J22" s="20" t="s">
        <v>23</v>
      </c>
    </row>
    <row r="23" spans="1:10" s="21" customFormat="1" ht="22.5" customHeight="1" x14ac:dyDescent="0.3">
      <c r="A23" s="14">
        <v>17</v>
      </c>
      <c r="B23" s="23" t="s">
        <v>14</v>
      </c>
      <c r="C23" s="16" t="s">
        <v>33</v>
      </c>
      <c r="D23" s="17"/>
      <c r="E23" s="18">
        <v>43300</v>
      </c>
      <c r="F23" s="18"/>
      <c r="G23" s="24">
        <v>235839.48</v>
      </c>
      <c r="H23" s="25"/>
      <c r="I23" s="19">
        <f t="shared" si="0"/>
        <v>544.66392609699767</v>
      </c>
      <c r="J23" s="20" t="s">
        <v>23</v>
      </c>
    </row>
    <row r="24" spans="1:10" s="21" customFormat="1" ht="24.75" customHeight="1" x14ac:dyDescent="0.3">
      <c r="A24" s="14">
        <v>18</v>
      </c>
      <c r="B24" s="23" t="s">
        <v>19</v>
      </c>
      <c r="C24" s="16" t="s">
        <v>32</v>
      </c>
      <c r="D24" s="17"/>
      <c r="E24" s="18">
        <v>66600</v>
      </c>
      <c r="F24" s="18"/>
      <c r="G24" s="24">
        <v>18000</v>
      </c>
      <c r="H24" s="25"/>
      <c r="I24" s="19">
        <f t="shared" si="0"/>
        <v>27.027027027027028</v>
      </c>
      <c r="J24" s="20" t="s">
        <v>23</v>
      </c>
    </row>
    <row r="25" spans="1:10" s="21" customFormat="1" ht="20.25" x14ac:dyDescent="0.3">
      <c r="A25" s="31">
        <v>19</v>
      </c>
      <c r="B25" s="23" t="s">
        <v>20</v>
      </c>
      <c r="C25" s="16" t="s">
        <v>32</v>
      </c>
      <c r="D25" s="17"/>
      <c r="E25" s="18">
        <v>13800</v>
      </c>
      <c r="F25" s="18"/>
      <c r="G25" s="24">
        <v>5900</v>
      </c>
      <c r="H25" s="25"/>
      <c r="I25" s="19">
        <f t="shared" si="0"/>
        <v>42.753623188405797</v>
      </c>
      <c r="J25" s="20" t="s">
        <v>23</v>
      </c>
    </row>
    <row r="26" spans="1:10" s="21" customFormat="1" ht="20.25" x14ac:dyDescent="0.3">
      <c r="A26" s="14">
        <v>20</v>
      </c>
      <c r="B26" s="23" t="s">
        <v>26</v>
      </c>
      <c r="C26" s="16" t="s">
        <v>32</v>
      </c>
      <c r="D26" s="17"/>
      <c r="E26" s="18">
        <v>83500</v>
      </c>
      <c r="F26" s="18"/>
      <c r="G26" s="24">
        <v>36000</v>
      </c>
      <c r="H26" s="25"/>
      <c r="I26" s="19">
        <f t="shared" si="0"/>
        <v>43.113772455089823</v>
      </c>
      <c r="J26" s="20" t="s">
        <v>23</v>
      </c>
    </row>
    <row r="27" spans="1:10" s="21" customFormat="1" ht="27.75" customHeight="1" x14ac:dyDescent="0.3">
      <c r="A27" s="14">
        <v>21</v>
      </c>
      <c r="B27" s="23" t="s">
        <v>21</v>
      </c>
      <c r="C27" s="16" t="s">
        <v>24</v>
      </c>
      <c r="D27" s="17"/>
      <c r="E27" s="18">
        <v>3700</v>
      </c>
      <c r="F27" s="18"/>
      <c r="G27" s="24">
        <v>3900</v>
      </c>
      <c r="H27" s="25"/>
      <c r="I27" s="19">
        <f t="shared" si="0"/>
        <v>105.4054054054054</v>
      </c>
      <c r="J27" s="20" t="s">
        <v>23</v>
      </c>
    </row>
    <row r="28" spans="1:10" s="44" customFormat="1" ht="27.75" customHeight="1" x14ac:dyDescent="0.3">
      <c r="A28" s="36"/>
      <c r="B28" s="36"/>
      <c r="C28" s="37" t="s">
        <v>25</v>
      </c>
      <c r="D28" s="38"/>
      <c r="E28" s="39">
        <f>SUM(E6:F27)</f>
        <v>2277260</v>
      </c>
      <c r="F28" s="39"/>
      <c r="G28" s="40">
        <f>SUM(G6:H27)</f>
        <v>1568280.28</v>
      </c>
      <c r="H28" s="41"/>
      <c r="I28" s="42">
        <f>G28*100/E28</f>
        <v>68.866984007096249</v>
      </c>
      <c r="J28" s="43"/>
    </row>
    <row r="34" spans="1:10" s="21" customFormat="1" ht="20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21" customHeight="1" x14ac:dyDescent="0.25"/>
    <row r="42" spans="1:10" ht="14.25" customHeight="1" x14ac:dyDescent="0.25"/>
    <row r="43" spans="1:10" ht="14.25" customHeight="1" x14ac:dyDescent="0.25"/>
    <row r="44" spans="1:10" ht="14.25" customHeight="1" x14ac:dyDescent="0.25"/>
  </sheetData>
  <mergeCells count="77">
    <mergeCell ref="C27:D27"/>
    <mergeCell ref="E27:F27"/>
    <mergeCell ref="G27:H27"/>
    <mergeCell ref="C28:D28"/>
    <mergeCell ref="E28:F28"/>
    <mergeCell ref="G28:H28"/>
    <mergeCell ref="C25:D25"/>
    <mergeCell ref="E25:F25"/>
    <mergeCell ref="G25:H25"/>
    <mergeCell ref="C26:D26"/>
    <mergeCell ref="E26:F26"/>
    <mergeCell ref="G26:H26"/>
    <mergeCell ref="C23:D23"/>
    <mergeCell ref="E23:F23"/>
    <mergeCell ref="G23:H23"/>
    <mergeCell ref="C24:D24"/>
    <mergeCell ref="E24:F24"/>
    <mergeCell ref="G24:H24"/>
    <mergeCell ref="C21:D21"/>
    <mergeCell ref="E21:F21"/>
    <mergeCell ref="G21:H21"/>
    <mergeCell ref="C22:D22"/>
    <mergeCell ref="E22:F22"/>
    <mergeCell ref="G22:H22"/>
    <mergeCell ref="A1:J3"/>
    <mergeCell ref="C19:D19"/>
    <mergeCell ref="E19:F19"/>
    <mergeCell ref="G19:H19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B14:D14"/>
    <mergeCell ref="C6:D6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C18:D18"/>
    <mergeCell ref="C20:D20"/>
    <mergeCell ref="E18:F18"/>
    <mergeCell ref="G18:H18"/>
    <mergeCell ref="E20:F20"/>
    <mergeCell ref="G20:H2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 HP</cp:lastModifiedBy>
  <cp:lastPrinted>2025-03-28T11:46:45Z</cp:lastPrinted>
  <dcterms:created xsi:type="dcterms:W3CDTF">2024-01-10T07:59:11Z</dcterms:created>
  <dcterms:modified xsi:type="dcterms:W3CDTF">2025-03-28T11:46:52Z</dcterms:modified>
</cp:coreProperties>
</file>