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70" windowHeight="8190"/>
  </bookViews>
  <sheets>
    <sheet name="รายงานผลการใช้จ่าย สภ.สิชล" sheetId="1" r:id="rId1"/>
  </sheets>
  <definedNames>
    <definedName name="_xlnm.Print_Area" localSheetId="0">'รายงานผลการใช้จ่าย สภ.สิชล'!$A$1:$J$53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G38" i="1" l="1"/>
  <c r="I40" i="1" l="1"/>
  <c r="I39" i="1"/>
  <c r="I38" i="1"/>
  <c r="I37" i="1"/>
  <c r="G24" i="1" l="1"/>
  <c r="E24" i="1"/>
  <c r="I23" i="1"/>
  <c r="I22" i="1"/>
  <c r="I21" i="1"/>
  <c r="I20" i="1"/>
  <c r="I19" i="1"/>
  <c r="I17" i="1"/>
  <c r="I16" i="1"/>
  <c r="I15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<sst xmlns="http://schemas.openxmlformats.org/spreadsheetml/2006/main" count="88" uniqueCount="47">
  <si>
    <t>รายงานผลการใช้จ่ายงบประมาณ สถานีตำรวจภูธรสิชล</t>
  </si>
  <si>
    <t>ประจำปีงบประมาณ พ.ศ. 2567 ไตรมาสที่ 1 - 2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</si>
  <si>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</si>
  <si>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</si>
  <si>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</si>
  <si>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</si>
  <si>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</si>
  <si>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</si>
  <si>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</si>
  <si>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โครงการบังคับใช้กฎหมาย อำนวย
ความยุติธรรม และบริการประชาชน
ได้แก่</t>
  </si>
  <si>
    <t>เพิ่มประสิทธิภาพในการ</t>
  </si>
  <si>
    <t>ค่าตอบแทนนอกเวลาราชการ OT</t>
  </si>
  <si>
    <t>ให้บริการประชาชนและอำนวยความ</t>
  </si>
  <si>
    <t>ไม่มีปัญหา/อุปสรรค</t>
  </si>
  <si>
    <t>ค่าเบี้ยเลี้ยง ที่พัก พาหนะ</t>
  </si>
  <si>
    <t>ยุติธรรม และความสะดวกรวดเร็วในการ</t>
  </si>
  <si>
    <t>ค่าซ่อมแซมยานพาหนะ</t>
  </si>
  <si>
    <t>ปฏิบัติงาน การบริการประชาชน</t>
  </si>
  <si>
    <t>ค่าจ้างเหมาบริการ ทำความสะอาด</t>
  </si>
  <si>
    <t>"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</si>
  <si>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</si>
  <si>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</si>
  <si>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</si>
  <si>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</si>
  <si>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</si>
  <si>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ถัวจ่ายในงบประมาณ</t>
  </si>
  <si>
    <t>ค่าตอบแทน 5 กลุ่ม</t>
  </si>
  <si>
    <t xml:space="preserve"> -ค่าตอบแทนพยาน</t>
  </si>
  <si>
    <t xml:space="preserve"> -ค่าคุ้มครองพยาน</t>
  </si>
  <si>
    <t xml:space="preserve"> -ค่าตอบแทนนักจิต/นักสังคมสงเคราะห์</t>
  </si>
  <si>
    <t xml:space="preserve"> -ค่าตอบแทนชันสูตรพลิกศพ</t>
  </si>
  <si>
    <t xml:space="preserve"> -ค่าตอบแทนส่งหมายเรียกพยาน</t>
  </si>
  <si>
    <t>รวม</t>
  </si>
  <si>
    <t>ตรวจแล้วถูกต้อง</t>
  </si>
  <si>
    <t>พ.ต.อ.</t>
  </si>
  <si>
    <t>( บุญเชิญ  ลิ่มประจวบพงษ์ )</t>
  </si>
  <si>
    <t>ผกก.สภ.สิชล</t>
  </si>
  <si>
    <t xml:space="preserve"> ข้อมูล ณ วันที่  31 มีนาคม  2567</t>
  </si>
  <si>
    <t>ปฏิรูประบบงานสอบสวน</t>
  </si>
  <si>
    <t>โครงการรณรงค์ป้องกันและแก้ไขปัญหา
อุบัติเหตุช่วงเทศกาลปีใหม่</t>
  </si>
  <si>
    <t>โครงการบังคับใช้กฎหมายและบริการ
ประชาชน (ชมส. อาสาสมัครตำรวจบ้าน 
กต.ตร. และน้ำมันรถเช่า)</t>
  </si>
  <si>
    <t>โครงการบริหารการบริหารจัดการสกัดกั้น
ยาเสพติดพื้นที่ชายแดนและพื้นที่พักคอย</t>
  </si>
  <si>
    <t>ตั้งจุดบริการประชาชน
อำนวยความสะดวกด้านการจราจรใน
ห้วงเทศกาลปีใหม่</t>
  </si>
  <si>
    <t>ดำเนินการในชุมชนแสวงหา
ความร่วมมือจากประชาชน
สร้างความสงบสุขแก่ชุมชน
ลดปัญหาอาชญากรรม</t>
  </si>
  <si>
    <t>ดำเนินการแก้ไขปัญหายา
เสพติดในชุมชน</t>
  </si>
  <si>
    <t>เพิ่มประสิทธิภาพในการ
อำนวยความยุติธรรม</t>
  </si>
  <si>
    <t>น้ำมันรถจักรยานยนต์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</si>
</sst>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wrapText="1"/>
    </xf>
    <xf numFmtId="0" fontId="4" fillId="0" borderId="6" xfId="0" applyFont="1" applyBorder="1" applyAlignment="1"/>
    <xf numFmtId="0" fontId="4" fillId="0" borderId="11" xfId="0" applyFont="1" applyBorder="1" applyAlignment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2" fontId="4" fillId="0" borderId="6" xfId="0" applyNumberFormat="1" applyFont="1" applyBorder="1" applyAlignment="1"/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4" fillId="0" borderId="0" xfId="0" applyFont="1"/>
    <xf numFmtId="0" fontId="4" fillId="0" borderId="6" xfId="0" applyFont="1" applyBorder="1" applyAlignment="1">
      <alignment vertical="top"/>
    </xf>
    <xf numFmtId="0" fontId="2" fillId="0" borderId="6" xfId="0" applyFont="1" applyBorder="1"/>
    <xf numFmtId="2" fontId="4" fillId="0" borderId="6" xfId="0" applyNumberFormat="1" applyFont="1" applyBorder="1"/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shrinkToFit="1"/>
    </xf>
    <xf numFmtId="0" fontId="2" fillId="0" borderId="10" xfId="0" applyFont="1" applyBorder="1"/>
    <xf numFmtId="0" fontId="2" fillId="0" borderId="11" xfId="0" applyFont="1" applyBorder="1"/>
    <xf numFmtId="187" fontId="2" fillId="0" borderId="6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43" fontId="6" fillId="0" borderId="6" xfId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 shrinkToFit="1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10" xfId="1" applyFont="1" applyFill="1" applyBorder="1" applyAlignment="1">
      <alignment horizontal="left" vertical="center" wrapText="1" shrinkToFit="1"/>
    </xf>
    <xf numFmtId="43" fontId="4" fillId="0" borderId="11" xfId="1" applyFont="1" applyFill="1" applyBorder="1" applyAlignment="1">
      <alignment horizontal="left" vertical="center" shrinkToFit="1"/>
    </xf>
    <xf numFmtId="43" fontId="4" fillId="0" borderId="10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3" fontId="4" fillId="0" borderId="10" xfId="1" applyFont="1" applyFill="1" applyBorder="1" applyAlignment="1">
      <alignment horizontal="center" vertical="center" shrinkToFit="1"/>
    </xf>
    <xf numFmtId="43" fontId="4" fillId="0" borderId="11" xfId="1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shrinkToFit="1"/>
    </xf>
    <xf numFmtId="43" fontId="4" fillId="0" borderId="3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 shrinkToFit="1"/>
    </xf>
    <xf numFmtId="43" fontId="4" fillId="0" borderId="0" xfId="1" applyFont="1" applyFill="1" applyBorder="1" applyAlignment="1">
      <alignment horizontal="left" vertical="center" wrapText="1" shrinkToFit="1"/>
    </xf>
    <xf numFmtId="43" fontId="4" fillId="0" borderId="0" xfId="1" applyFont="1" applyFill="1" applyBorder="1" applyAlignment="1">
      <alignment horizontal="left" vertical="center" shrinkToFit="1"/>
    </xf>
    <xf numFmtId="43" fontId="4" fillId="0" borderId="0" xfId="1" applyFont="1" applyFill="1" applyBorder="1" applyAlignment="1">
      <alignment horizontal="center" vertical="center" shrinkToFit="1"/>
    </xf>
    <xf numFmtId="43" fontId="6" fillId="0" borderId="0" xfId="1" applyFont="1" applyBorder="1" applyAlignment="1">
      <alignment horizontal="center" vertical="center" wrapText="1"/>
    </xf>
    <xf numFmtId="0" fontId="3" fillId="0" borderId="0" xfId="0" applyFont="1" applyBorder="1"/>
    <xf numFmtId="43" fontId="4" fillId="0" borderId="0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shrinkToFit="1"/>
    </xf>
    <xf numFmtId="43" fontId="8" fillId="0" borderId="6" xfId="1" applyFont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shrinkToFit="1"/>
    </xf>
    <xf numFmtId="43" fontId="7" fillId="0" borderId="6" xfId="1" applyFont="1" applyBorder="1" applyAlignment="1">
      <alignment horizontal="center" vertical="center" wrapText="1"/>
    </xf>
    <xf numFmtId="43" fontId="8" fillId="0" borderId="10" xfId="1" applyFont="1" applyFill="1" applyBorder="1" applyAlignment="1">
      <alignment horizontal="center" vertical="center" wrapText="1" shrinkToFit="1"/>
    </xf>
    <xf numFmtId="43" fontId="8" fillId="0" borderId="11" xfId="1" applyFont="1" applyFill="1" applyBorder="1" applyAlignment="1">
      <alignment horizontal="center" vertical="center" wrapText="1" shrinkToFit="1"/>
    </xf>
    <xf numFmtId="43" fontId="4" fillId="0" borderId="10" xfId="0" applyNumberFormat="1" applyFont="1" applyBorder="1" applyAlignment="1">
      <alignment horizontal="center"/>
    </xf>
    <xf numFmtId="43" fontId="4" fillId="0" borderId="11" xfId="0" applyNumberFormat="1" applyFont="1" applyBorder="1" applyAlignment="1">
      <alignment horizontal="center"/>
    </xf>
    <xf numFmtId="43" fontId="4" fillId="0" borderId="6" xfId="1" applyNumberFormat="1" applyFont="1" applyBorder="1" applyAlignment="1">
      <alignment horizontal="center"/>
    </xf>
    <xf numFmtId="43" fontId="4" fillId="0" borderId="10" xfId="1" applyNumberFormat="1" applyFont="1" applyBorder="1" applyAlignment="1">
      <alignment horizontal="center"/>
    </xf>
    <xf numFmtId="43" fontId="4" fillId="0" borderId="11" xfId="1" applyNumberFormat="1" applyFont="1" applyBorder="1" applyAlignment="1">
      <alignment horizontal="center"/>
    </xf>
    <xf numFmtId="43" fontId="4" fillId="0" borderId="4" xfId="0" applyNumberFormat="1" applyFont="1" applyBorder="1" applyAlignment="1">
      <alignment horizontal="center"/>
    </xf>
    <xf numFmtId="43" fontId="4" fillId="0" borderId="5" xfId="0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4" fillId="0" borderId="5" xfId="1" applyNumberFormat="1" applyFont="1" applyBorder="1" applyAlignment="1">
      <alignment horizontal="center"/>
    </xf>
    <xf numFmtId="43" fontId="4" fillId="0" borderId="8" xfId="0" applyNumberFormat="1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43" fontId="4" fillId="0" borderId="8" xfId="1" applyNumberFormat="1" applyFont="1" applyBorder="1" applyAlignment="1">
      <alignment horizontal="center"/>
    </xf>
    <xf numFmtId="43" fontId="4" fillId="0" borderId="9" xfId="1" applyNumberFormat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2" fillId="0" borderId="10" xfId="0" applyNumberFormat="1" applyFont="1" applyBorder="1" applyAlignment="1">
      <alignment horizontal="center"/>
    </xf>
    <xf numFmtId="43" fontId="2" fillId="0" borderId="1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276226</xdr:colOff>
      <xdr:row>23</xdr:row>
      <xdr:rowOff>195070</xdr:rowOff>
    </xdr:from>
    <xdr:to>
      <xdr:col>6</xdr:col>
      <xdr:colOff>257176</xdr:colOff>
      <xdr:row>27</xdr:row>
      <xdr:rowOff>222079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1" y="6595870"/>
          <a:ext cx="1581150" cy="1055709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266701</xdr:colOff>
      <xdr:row>43</xdr:row>
      <xdr:rowOff>11094</xdr:rowOff>
    </xdr:from>
    <xdr:to>
      <xdr:col>6</xdr:col>
      <xdr:colOff>76201</xdr:colOff>
      <xdr:row>46</xdr:row>
      <xdr:rowOff>180804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6" y="13841394"/>
          <a:ext cx="1409700" cy="94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view="pageBreakPreview" topLeftCell="A34" zoomScaleNormal="120" zoomScaleSheetLayoutView="100" workbookViewId="0">
      <selection activeCell="B25" sqref="B25"/>
    </sheetView>
  </sheetViews>
  <sheetFormatPr defaultRowHeight="15" x14ac:dyDescent="0.25"/>
  <cols>
    <col min="1" max="1" width="5.875" style="1" customWidth="1"/>
    <col min="2" max="2" width="26.125" style="1" customWidth="1"/>
    <col min="3" max="3" width="11.62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1.625" style="1" customWidth="1"/>
    <col min="10" max="10" width="19.375" style="1" customWidth="1"/>
    <col min="11" max="16384" width="9" style="1"/>
  </cols>
  <sheetData>
    <row r="1" spans="1:10" ht="20.2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8.7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8" customHeight="1" x14ac:dyDescent="0.25">
      <c r="A3" s="35" t="s">
        <v>37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20.2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ht="14.25" customHeight="1" x14ac:dyDescent="0.25">
      <c r="A5" s="37" t="s">
        <v>2</v>
      </c>
      <c r="B5" s="37" t="s">
        <v>3</v>
      </c>
      <c r="C5" s="39" t="s">
        <v>4</v>
      </c>
      <c r="D5" s="40"/>
      <c r="E5" s="39" t="s">
        <v>5</v>
      </c>
      <c r="F5" s="40"/>
      <c r="G5" s="39" t="s">
        <v>6</v>
      </c>
      <c r="H5" s="40"/>
      <c r="I5" s="43" t="s">
        <v>7</v>
      </c>
      <c r="J5" s="44" t="s">
        <v>8</v>
      </c>
    </row>
    <row r="6" spans="1:10" ht="31.5" customHeight="1" x14ac:dyDescent="0.25">
      <c r="A6" s="38"/>
      <c r="B6" s="38"/>
      <c r="C6" s="41"/>
      <c r="D6" s="42"/>
      <c r="E6" s="41"/>
      <c r="F6" s="42"/>
      <c r="G6" s="41"/>
      <c r="H6" s="42"/>
      <c r="I6" s="43"/>
      <c r="J6" s="45"/>
    </row>
    <row r="7" spans="1:10" ht="56.25" x14ac:dyDescent="0.3">
      <c r="A7" s="2">
        <v>1</v>
      </c>
      <c r="B7" s="3" t="s">
        <v>9</v>
      </c>
      <c r="C7" s="48" t="s">
        <v>10</v>
      </c>
      <c r="D7" s="49"/>
      <c r="E7" s="50"/>
      <c r="F7" s="50"/>
      <c r="G7" s="50"/>
      <c r="H7" s="50"/>
      <c r="I7" s="4"/>
      <c r="J7" s="5"/>
    </row>
    <row r="8" spans="1:10" ht="20.25" x14ac:dyDescent="0.3">
      <c r="A8" s="6"/>
      <c r="B8" s="7" t="s">
        <v>11</v>
      </c>
      <c r="C8" s="51" t="s">
        <v>12</v>
      </c>
      <c r="D8" s="51"/>
      <c r="E8" s="77">
        <v>307200</v>
      </c>
      <c r="F8" s="78"/>
      <c r="G8" s="79">
        <v>2000</v>
      </c>
      <c r="H8" s="79"/>
      <c r="I8" s="8">
        <f>G8*100/E8</f>
        <v>0.65104166666666663</v>
      </c>
      <c r="J8" s="9" t="s">
        <v>13</v>
      </c>
    </row>
    <row r="9" spans="1:10" ht="20.25" x14ac:dyDescent="0.3">
      <c r="A9" s="6"/>
      <c r="B9" s="7" t="s">
        <v>14</v>
      </c>
      <c r="C9" s="51" t="s">
        <v>15</v>
      </c>
      <c r="D9" s="51"/>
      <c r="E9" s="77">
        <v>48900</v>
      </c>
      <c r="F9" s="78"/>
      <c r="G9" s="79">
        <v>21892</v>
      </c>
      <c r="H9" s="79"/>
      <c r="I9" s="8">
        <f t="shared" ref="I9:I12" si="0">G9*100/E9</f>
        <v>44.76891615541922</v>
      </c>
      <c r="J9" s="9" t="s">
        <v>13</v>
      </c>
    </row>
    <row r="10" spans="1:10" ht="20.25" x14ac:dyDescent="0.3">
      <c r="A10" s="6"/>
      <c r="B10" s="7" t="s">
        <v>16</v>
      </c>
      <c r="C10" s="51" t="s">
        <v>17</v>
      </c>
      <c r="D10" s="51"/>
      <c r="E10" s="77">
        <v>16425</v>
      </c>
      <c r="F10" s="78"/>
      <c r="G10" s="79">
        <v>0</v>
      </c>
      <c r="H10" s="79"/>
      <c r="I10" s="8">
        <f t="shared" si="0"/>
        <v>0</v>
      </c>
      <c r="J10" s="9" t="s">
        <v>13</v>
      </c>
    </row>
    <row r="11" spans="1:10" ht="20.25" x14ac:dyDescent="0.3">
      <c r="A11" s="6"/>
      <c r="B11" s="7" t="s">
        <v>18</v>
      </c>
      <c r="C11" s="48" t="s">
        <v>19</v>
      </c>
      <c r="D11" s="49"/>
      <c r="E11" s="77">
        <v>7950</v>
      </c>
      <c r="F11" s="78"/>
      <c r="G11" s="80">
        <v>40000</v>
      </c>
      <c r="H11" s="81"/>
      <c r="I11" s="8">
        <f t="shared" si="0"/>
        <v>503.14465408805029</v>
      </c>
      <c r="J11" s="9" t="s">
        <v>13</v>
      </c>
    </row>
    <row r="12" spans="1:10" ht="20.25" x14ac:dyDescent="0.3">
      <c r="A12" s="6"/>
      <c r="B12" s="7" t="s">
        <v>20</v>
      </c>
      <c r="C12" s="48" t="s">
        <v>19</v>
      </c>
      <c r="D12" s="49"/>
      <c r="E12" s="77">
        <v>5775</v>
      </c>
      <c r="F12" s="78"/>
      <c r="G12" s="80">
        <v>94900</v>
      </c>
      <c r="H12" s="81"/>
      <c r="I12" s="8">
        <f t="shared" si="0"/>
        <v>1643.2900432900433</v>
      </c>
      <c r="J12" s="9" t="s">
        <v>13</v>
      </c>
    </row>
    <row r="13" spans="1:10" ht="20.25" x14ac:dyDescent="0.3">
      <c r="A13" s="10"/>
      <c r="B13" s="11" t="s">
        <v>21</v>
      </c>
      <c r="C13" s="56" t="s">
        <v>19</v>
      </c>
      <c r="D13" s="57"/>
      <c r="E13" s="82">
        <v>550275</v>
      </c>
      <c r="F13" s="83"/>
      <c r="G13" s="84">
        <v>453500</v>
      </c>
      <c r="H13" s="85"/>
      <c r="I13" s="52">
        <f>G13*100/E13</f>
        <v>82.413338785152874</v>
      </c>
      <c r="J13" s="54" t="s">
        <v>13</v>
      </c>
    </row>
    <row r="14" spans="1:10" s="14" customFormat="1" ht="20.25" customHeight="1" x14ac:dyDescent="0.3">
      <c r="A14" s="12"/>
      <c r="B14" s="13" t="s">
        <v>46</v>
      </c>
      <c r="C14" s="58"/>
      <c r="D14" s="59"/>
      <c r="E14" s="86"/>
      <c r="F14" s="87"/>
      <c r="G14" s="88"/>
      <c r="H14" s="89"/>
      <c r="I14" s="53"/>
      <c r="J14" s="55"/>
    </row>
    <row r="15" spans="1:10" ht="21" customHeight="1" x14ac:dyDescent="0.3">
      <c r="A15" s="2"/>
      <c r="B15" s="15" t="s">
        <v>22</v>
      </c>
      <c r="C15" s="48" t="s">
        <v>19</v>
      </c>
      <c r="D15" s="49"/>
      <c r="E15" s="77">
        <v>4125</v>
      </c>
      <c r="F15" s="78"/>
      <c r="G15" s="80">
        <v>0</v>
      </c>
      <c r="H15" s="81"/>
      <c r="I15" s="8">
        <f>G15*100/E15</f>
        <v>0</v>
      </c>
      <c r="J15" s="9" t="s">
        <v>13</v>
      </c>
    </row>
    <row r="16" spans="1:10" ht="20.25" x14ac:dyDescent="0.3">
      <c r="A16" s="6"/>
      <c r="B16" s="7" t="s">
        <v>23</v>
      </c>
      <c r="C16" s="48" t="s">
        <v>19</v>
      </c>
      <c r="D16" s="49"/>
      <c r="E16" s="77">
        <v>35925</v>
      </c>
      <c r="F16" s="78"/>
      <c r="G16" s="80">
        <v>16975</v>
      </c>
      <c r="H16" s="81"/>
      <c r="I16" s="8">
        <f>G16*100/E16</f>
        <v>47.251217814892136</v>
      </c>
      <c r="J16" s="9" t="s">
        <v>13</v>
      </c>
    </row>
    <row r="17" spans="1:10" ht="20.25" x14ac:dyDescent="0.3">
      <c r="A17" s="6"/>
      <c r="B17" s="7" t="s">
        <v>24</v>
      </c>
      <c r="C17" s="48" t="s">
        <v>19</v>
      </c>
      <c r="D17" s="49"/>
      <c r="E17" s="77">
        <v>43050</v>
      </c>
      <c r="F17" s="78"/>
      <c r="G17" s="80">
        <v>285962.71999999997</v>
      </c>
      <c r="H17" s="81"/>
      <c r="I17" s="8">
        <f>G17*100/E17</f>
        <v>664.25718931475024</v>
      </c>
      <c r="J17" s="9" t="s">
        <v>25</v>
      </c>
    </row>
    <row r="18" spans="1:10" ht="20.25" x14ac:dyDescent="0.3">
      <c r="A18" s="6"/>
      <c r="B18" s="16" t="s">
        <v>26</v>
      </c>
      <c r="C18" s="60"/>
      <c r="D18" s="60"/>
      <c r="E18" s="90"/>
      <c r="F18" s="90"/>
      <c r="G18" s="90"/>
      <c r="H18" s="90"/>
      <c r="I18" s="8"/>
      <c r="J18" s="5"/>
    </row>
    <row r="19" spans="1:10" ht="20.25" x14ac:dyDescent="0.3">
      <c r="A19" s="6"/>
      <c r="B19" s="7" t="s">
        <v>27</v>
      </c>
      <c r="C19" s="48" t="s">
        <v>19</v>
      </c>
      <c r="D19" s="49"/>
      <c r="E19" s="77">
        <v>22650</v>
      </c>
      <c r="F19" s="78"/>
      <c r="G19" s="80">
        <v>12900</v>
      </c>
      <c r="H19" s="81"/>
      <c r="I19" s="17">
        <f>G19*100/E19</f>
        <v>56.953642384105962</v>
      </c>
      <c r="J19" s="9" t="s">
        <v>13</v>
      </c>
    </row>
    <row r="20" spans="1:10" s="14" customFormat="1" ht="20.25" x14ac:dyDescent="0.3">
      <c r="A20" s="6"/>
      <c r="B20" s="7" t="s">
        <v>28</v>
      </c>
      <c r="C20" s="48" t="s">
        <v>19</v>
      </c>
      <c r="D20" s="49"/>
      <c r="E20" s="77">
        <v>150</v>
      </c>
      <c r="F20" s="78"/>
      <c r="G20" s="80">
        <v>0</v>
      </c>
      <c r="H20" s="81"/>
      <c r="I20" s="17">
        <f>G20*100/E20</f>
        <v>0</v>
      </c>
      <c r="J20" s="9" t="s">
        <v>13</v>
      </c>
    </row>
    <row r="21" spans="1:10" s="14" customFormat="1" ht="20.25" x14ac:dyDescent="0.3">
      <c r="A21" s="18"/>
      <c r="B21" s="19" t="s">
        <v>29</v>
      </c>
      <c r="C21" s="48" t="s">
        <v>19</v>
      </c>
      <c r="D21" s="49"/>
      <c r="E21" s="90">
        <v>4725</v>
      </c>
      <c r="F21" s="90"/>
      <c r="G21" s="79">
        <v>6200</v>
      </c>
      <c r="H21" s="79"/>
      <c r="I21" s="17">
        <f>G21*100/E21</f>
        <v>131.21693121693121</v>
      </c>
      <c r="J21" s="9" t="s">
        <v>13</v>
      </c>
    </row>
    <row r="22" spans="1:10" s="14" customFormat="1" ht="20.25" x14ac:dyDescent="0.3">
      <c r="A22" s="7"/>
      <c r="B22" s="7" t="s">
        <v>30</v>
      </c>
      <c r="C22" s="48" t="s">
        <v>19</v>
      </c>
      <c r="D22" s="49"/>
      <c r="E22" s="77">
        <v>28650</v>
      </c>
      <c r="F22" s="78"/>
      <c r="G22" s="80">
        <v>26400</v>
      </c>
      <c r="H22" s="81"/>
      <c r="I22" s="17">
        <f>G22*100/E22</f>
        <v>92.146596858638745</v>
      </c>
      <c r="J22" s="9" t="s">
        <v>13</v>
      </c>
    </row>
    <row r="23" spans="1:10" s="14" customFormat="1" ht="20.25" x14ac:dyDescent="0.3">
      <c r="A23" s="7"/>
      <c r="B23" s="7" t="s">
        <v>31</v>
      </c>
      <c r="C23" s="48" t="s">
        <v>19</v>
      </c>
      <c r="D23" s="49"/>
      <c r="E23" s="77">
        <v>1275</v>
      </c>
      <c r="F23" s="78"/>
      <c r="G23" s="80">
        <v>0</v>
      </c>
      <c r="H23" s="81"/>
      <c r="I23" s="17">
        <f>G23*100/E23</f>
        <v>0</v>
      </c>
      <c r="J23" s="9" t="s">
        <v>13</v>
      </c>
    </row>
    <row r="24" spans="1:10" s="23" customFormat="1" ht="20.25" x14ac:dyDescent="0.3">
      <c r="A24" s="93" t="s">
        <v>32</v>
      </c>
      <c r="B24" s="94"/>
      <c r="C24" s="20"/>
      <c r="D24" s="21"/>
      <c r="E24" s="91">
        <f>SUM(E8:F23)</f>
        <v>1077075</v>
      </c>
      <c r="F24" s="92"/>
      <c r="G24" s="91">
        <f>SUM(G8:H23)</f>
        <v>960729.72</v>
      </c>
      <c r="H24" s="92"/>
      <c r="I24" s="22"/>
      <c r="J24" s="16"/>
    </row>
    <row r="25" spans="1:10" s="14" customFormat="1" ht="20.25" x14ac:dyDescent="0.3">
      <c r="E25" s="61" t="s">
        <v>33</v>
      </c>
      <c r="F25" s="61"/>
    </row>
    <row r="26" spans="1:10" s="14" customFormat="1" ht="20.25" x14ac:dyDescent="0.3"/>
    <row r="27" spans="1:10" s="14" customFormat="1" ht="20.25" x14ac:dyDescent="0.3">
      <c r="E27" s="14" t="s">
        <v>34</v>
      </c>
    </row>
    <row r="28" spans="1:10" s="14" customFormat="1" ht="20.25" x14ac:dyDescent="0.3">
      <c r="E28" s="30" t="s">
        <v>35</v>
      </c>
      <c r="F28" s="30"/>
    </row>
    <row r="29" spans="1:10" s="14" customFormat="1" ht="20.25" x14ac:dyDescent="0.3">
      <c r="E29" s="30" t="s">
        <v>36</v>
      </c>
      <c r="F29" s="30"/>
    </row>
    <row r="30" spans="1:10" s="14" customFormat="1" ht="20.25" x14ac:dyDescent="0.3">
      <c r="E30" s="24"/>
      <c r="F30" s="24"/>
    </row>
    <row r="31" spans="1:10" ht="18.75" customHeight="1" x14ac:dyDescent="0.25">
      <c r="A31" s="35" t="s">
        <v>0</v>
      </c>
      <c r="B31" s="35"/>
      <c r="C31" s="35"/>
      <c r="D31" s="35"/>
      <c r="E31" s="35"/>
      <c r="F31" s="35"/>
      <c r="G31" s="35"/>
      <c r="H31" s="35"/>
      <c r="I31" s="35"/>
      <c r="J31" s="35"/>
    </row>
    <row r="32" spans="1:10" ht="18" customHeight="1" x14ac:dyDescent="0.25">
      <c r="A32" s="35" t="s">
        <v>1</v>
      </c>
      <c r="B32" s="35"/>
      <c r="C32" s="35"/>
      <c r="D32" s="35"/>
      <c r="E32" s="35"/>
      <c r="F32" s="35"/>
      <c r="G32" s="35"/>
      <c r="H32" s="35"/>
      <c r="I32" s="35"/>
      <c r="J32" s="35"/>
    </row>
    <row r="33" spans="1:10" ht="18" customHeight="1" x14ac:dyDescent="0.25">
      <c r="A33" s="35" t="s">
        <v>37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ht="20.25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14.25" customHeight="1" x14ac:dyDescent="0.25">
      <c r="A35" s="37" t="s">
        <v>2</v>
      </c>
      <c r="B35" s="37" t="s">
        <v>3</v>
      </c>
      <c r="C35" s="39" t="s">
        <v>4</v>
      </c>
      <c r="D35" s="40"/>
      <c r="E35" s="39" t="s">
        <v>5</v>
      </c>
      <c r="F35" s="40"/>
      <c r="G35" s="39" t="s">
        <v>6</v>
      </c>
      <c r="H35" s="40"/>
      <c r="I35" s="43" t="s">
        <v>7</v>
      </c>
      <c r="J35" s="44" t="s">
        <v>8</v>
      </c>
    </row>
    <row r="36" spans="1:10" ht="31.5" customHeight="1" x14ac:dyDescent="0.25">
      <c r="A36" s="38"/>
      <c r="B36" s="38"/>
      <c r="C36" s="41"/>
      <c r="D36" s="42"/>
      <c r="E36" s="41"/>
      <c r="F36" s="42"/>
      <c r="G36" s="41"/>
      <c r="H36" s="42"/>
      <c r="I36" s="43"/>
      <c r="J36" s="45"/>
    </row>
    <row r="37" spans="1:10" ht="98.25" customHeight="1" x14ac:dyDescent="0.25">
      <c r="A37" s="25">
        <v>2</v>
      </c>
      <c r="B37" s="28" t="s">
        <v>39</v>
      </c>
      <c r="C37" s="31" t="s">
        <v>42</v>
      </c>
      <c r="D37" s="32"/>
      <c r="E37" s="33">
        <v>17800</v>
      </c>
      <c r="F37" s="34"/>
      <c r="G37" s="46">
        <v>17800</v>
      </c>
      <c r="H37" s="47"/>
      <c r="I37" s="27">
        <f>G37*100/E37</f>
        <v>100</v>
      </c>
      <c r="J37" s="25" t="s">
        <v>13</v>
      </c>
    </row>
    <row r="38" spans="1:10" ht="84.75" customHeight="1" x14ac:dyDescent="0.25">
      <c r="A38" s="25">
        <v>3</v>
      </c>
      <c r="B38" s="28" t="s">
        <v>40</v>
      </c>
      <c r="C38" s="31" t="s">
        <v>43</v>
      </c>
      <c r="D38" s="32"/>
      <c r="E38" s="33">
        <v>34500</v>
      </c>
      <c r="F38" s="34"/>
      <c r="G38" s="46">
        <f>34500</f>
        <v>34500</v>
      </c>
      <c r="H38" s="47"/>
      <c r="I38" s="27">
        <f>G38*100/E38</f>
        <v>100</v>
      </c>
      <c r="J38" s="25" t="s">
        <v>13</v>
      </c>
    </row>
    <row r="39" spans="1:10" ht="45.75" customHeight="1" x14ac:dyDescent="0.25">
      <c r="A39" s="25">
        <v>4</v>
      </c>
      <c r="B39" s="26" t="s">
        <v>38</v>
      </c>
      <c r="C39" s="31" t="s">
        <v>45</v>
      </c>
      <c r="D39" s="32"/>
      <c r="E39" s="33">
        <v>35625</v>
      </c>
      <c r="F39" s="34"/>
      <c r="G39" s="46">
        <v>21920</v>
      </c>
      <c r="H39" s="47"/>
      <c r="I39" s="27">
        <f>G39*100/E39</f>
        <v>61.529824561403508</v>
      </c>
      <c r="J39" s="25" t="s">
        <v>13</v>
      </c>
    </row>
    <row r="40" spans="1:10" ht="56.25" x14ac:dyDescent="0.25">
      <c r="A40" s="25">
        <v>5</v>
      </c>
      <c r="B40" s="28" t="s">
        <v>41</v>
      </c>
      <c r="C40" s="31" t="s">
        <v>44</v>
      </c>
      <c r="D40" s="32"/>
      <c r="E40" s="33">
        <v>10875</v>
      </c>
      <c r="F40" s="34"/>
      <c r="G40" s="46">
        <v>14500</v>
      </c>
      <c r="H40" s="47"/>
      <c r="I40" s="27">
        <f>G40*100/E40</f>
        <v>133.33333333333334</v>
      </c>
      <c r="J40" s="25" t="s">
        <v>13</v>
      </c>
    </row>
    <row r="41" spans="1:10" ht="23.25" x14ac:dyDescent="0.25">
      <c r="A41" s="70"/>
      <c r="B41" s="71" t="s">
        <v>32</v>
      </c>
      <c r="C41" s="75"/>
      <c r="D41" s="76"/>
      <c r="E41" s="72">
        <v>1175875</v>
      </c>
      <c r="F41" s="72"/>
      <c r="G41" s="73">
        <v>1049449.72</v>
      </c>
      <c r="H41" s="73"/>
      <c r="I41" s="74">
        <f>G41*100/E41</f>
        <v>89.248408206654616</v>
      </c>
      <c r="J41" s="70"/>
    </row>
    <row r="42" spans="1:10" ht="20.25" x14ac:dyDescent="0.25">
      <c r="A42" s="62"/>
      <c r="B42" s="63"/>
      <c r="C42" s="64"/>
      <c r="D42" s="65"/>
      <c r="E42" s="69"/>
      <c r="F42" s="69"/>
      <c r="G42" s="66"/>
      <c r="H42" s="66"/>
      <c r="I42" s="67"/>
      <c r="J42" s="62"/>
    </row>
    <row r="43" spans="1:10" x14ac:dyDescent="0.25">
      <c r="E43" s="68"/>
      <c r="F43" s="68"/>
    </row>
    <row r="44" spans="1:10" s="14" customFormat="1" ht="20.25" x14ac:dyDescent="0.3">
      <c r="E44" s="29" t="s">
        <v>33</v>
      </c>
      <c r="F44" s="29"/>
    </row>
    <row r="45" spans="1:10" s="14" customFormat="1" ht="20.25" x14ac:dyDescent="0.3"/>
    <row r="46" spans="1:10" s="14" customFormat="1" ht="20.25" x14ac:dyDescent="0.3">
      <c r="E46" s="14" t="s">
        <v>34</v>
      </c>
    </row>
    <row r="47" spans="1:10" s="14" customFormat="1" ht="20.25" x14ac:dyDescent="0.3">
      <c r="E47" s="30" t="s">
        <v>35</v>
      </c>
      <c r="F47" s="30"/>
    </row>
    <row r="48" spans="1:10" s="14" customFormat="1" ht="20.25" x14ac:dyDescent="0.3">
      <c r="E48" s="30" t="s">
        <v>36</v>
      </c>
      <c r="F48" s="30"/>
    </row>
    <row r="49" spans="5:6" s="14" customFormat="1" ht="20.25" x14ac:dyDescent="0.3">
      <c r="E49" s="24"/>
      <c r="F49" s="24"/>
    </row>
  </sheetData>
  <mergeCells count="96">
    <mergeCell ref="G41:H41"/>
    <mergeCell ref="C41:D41"/>
    <mergeCell ref="A33:J33"/>
    <mergeCell ref="A24:B24"/>
    <mergeCell ref="E25:F25"/>
    <mergeCell ref="E28:F28"/>
    <mergeCell ref="E29:F29"/>
    <mergeCell ref="C23:D23"/>
    <mergeCell ref="E23:F23"/>
    <mergeCell ref="G23:H23"/>
    <mergeCell ref="E24:F24"/>
    <mergeCell ref="G24:H24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13:I14"/>
    <mergeCell ref="J13:J14"/>
    <mergeCell ref="C16:D16"/>
    <mergeCell ref="E16:F16"/>
    <mergeCell ref="G16:H16"/>
    <mergeCell ref="C15:D15"/>
    <mergeCell ref="E15:F15"/>
    <mergeCell ref="G15:H15"/>
    <mergeCell ref="C13:D14"/>
    <mergeCell ref="E13:F14"/>
    <mergeCell ref="G13:H14"/>
    <mergeCell ref="C11:D11"/>
    <mergeCell ref="E11:F11"/>
    <mergeCell ref="G11:H11"/>
    <mergeCell ref="C12:D12"/>
    <mergeCell ref="E12:F12"/>
    <mergeCell ref="G12:H12"/>
    <mergeCell ref="C9:D9"/>
    <mergeCell ref="E9:F9"/>
    <mergeCell ref="G9:H9"/>
    <mergeCell ref="C10:D10"/>
    <mergeCell ref="E10:F10"/>
    <mergeCell ref="G10:H10"/>
    <mergeCell ref="E7:F7"/>
    <mergeCell ref="G7:H7"/>
    <mergeCell ref="C8:D8"/>
    <mergeCell ref="E8:F8"/>
    <mergeCell ref="G8:H8"/>
    <mergeCell ref="G37:H37"/>
    <mergeCell ref="G38:H38"/>
    <mergeCell ref="G39:H39"/>
    <mergeCell ref="G40:H40"/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A31:J31"/>
    <mergeCell ref="A32:J32"/>
    <mergeCell ref="A34:J34"/>
    <mergeCell ref="A35:A36"/>
    <mergeCell ref="B35:B36"/>
    <mergeCell ref="C35:D36"/>
    <mergeCell ref="E35:F36"/>
    <mergeCell ref="G35:H36"/>
    <mergeCell ref="I35:I36"/>
    <mergeCell ref="J35:J36"/>
    <mergeCell ref="E44:F44"/>
    <mergeCell ref="E47:F47"/>
    <mergeCell ref="E48:F48"/>
    <mergeCell ref="C37:D37"/>
    <mergeCell ref="C38:D38"/>
    <mergeCell ref="C39:D39"/>
    <mergeCell ref="C40:D40"/>
    <mergeCell ref="E37:F37"/>
    <mergeCell ref="E38:F38"/>
    <mergeCell ref="E39:F39"/>
    <mergeCell ref="E40:F40"/>
    <mergeCell ref="E41:F41"/>
  </mergeCells>
  <printOptions horizontalCentered="1"/>
  <pageMargins left="0.70866141732283472" right="0.70866141732283472" top="0.27559055118110237" bottom="0.27559055118110237" header="0.19685039370078741" footer="0.31496062992125984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 สภ.สิชล</vt:lpstr>
      <vt:lpstr>'รายงานผลการใช้จ่าย สภ.สิชล'!Print_Area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2024-04-10T06:12:52Z</cp:lastPrinted>
  <dcterms:created xsi:type="dcterms:W3CDTF">2024-04-10T04:41:30Z</dcterms:created>
  <dcterms:modified xsi:type="dcterms:W3CDTF">2024-04-10T06:52:17Z</dcterms:modified>
</cp:coreProperties>
</file>